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Č 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<sst xmlns="http://schemas.openxmlformats.org/spreadsheetml/2006/main" count="51" uniqueCount="45">
  <si>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v tis. Kč</t>
  </si>
  <si>
    <t>Hlavní činnost</t>
  </si>
  <si>
    <t>SÚ</t>
  </si>
  <si>
    <t>náklady</t>
  </si>
  <si>
    <t>spotřeba materiálu</t>
  </si>
  <si>
    <t xml:space="preserve"> - z toho:  potraviny</t>
  </si>
  <si>
    <t>spotřeba energie</t>
  </si>
  <si>
    <t>opravy a udržování</t>
  </si>
  <si>
    <t>cestovné</t>
  </si>
  <si>
    <t>náklady na reprezentaci</t>
  </si>
  <si>
    <t>ostatní služby</t>
  </si>
  <si>
    <t>mzdové náklady</t>
  </si>
  <si>
    <t xml:space="preserve">zákonné soc.pojištění </t>
  </si>
  <si>
    <t>ostatní soc.pojištění</t>
  </si>
  <si>
    <t>zákonné soc.náklady</t>
  </si>
  <si>
    <t>ostatní soc.náklady</t>
  </si>
  <si>
    <t>daně a poplatky</t>
  </si>
  <si>
    <t>pokuty a penále</t>
  </si>
  <si>
    <t>jiné ostatní náklady</t>
  </si>
  <si>
    <t>odpisy dlouhodob. majetku</t>
  </si>
  <si>
    <t>ostatní náklady</t>
  </si>
  <si>
    <t>celkem</t>
  </si>
  <si>
    <t>výnosy</t>
  </si>
  <si>
    <t>úroky</t>
  </si>
  <si>
    <t>vlastní výnosy celkem</t>
  </si>
  <si>
    <t>dotace od zřizovatele</t>
  </si>
  <si>
    <t>hospodářský výsledek</t>
  </si>
  <si>
    <t>Dne:</t>
  </si>
  <si>
    <t>Zpracoval:</t>
  </si>
  <si>
    <t>Zodpovídá:</t>
  </si>
  <si>
    <t>schválený rozpočet</t>
  </si>
  <si>
    <t>z toho:</t>
  </si>
  <si>
    <t>MŠ</t>
  </si>
  <si>
    <t>ŠJ</t>
  </si>
  <si>
    <t xml:space="preserve"> - z toho:  účelové prostředky</t>
  </si>
  <si>
    <t>vlastní výnosy běžného roku</t>
  </si>
  <si>
    <t>čerpání fondů</t>
  </si>
  <si>
    <t>výnosy z prodeje služeb</t>
  </si>
  <si>
    <t>ostatní výnosy z činnosti</t>
  </si>
  <si>
    <t>DDHM, DDNM</t>
  </si>
  <si>
    <t>Litvínovská 490, 190 00 Praha 9</t>
  </si>
  <si>
    <t>Příspěvková organizace: Mateřská škola Litvínovská 490</t>
  </si>
  <si>
    <t>Mgr. H. Šolcová, ředitelka školy</t>
  </si>
  <si>
    <t>investiční transfer MČ</t>
  </si>
  <si>
    <t>Schválený rozpočet na rok 2023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</si>
</sst>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.0\ _K_č_-;\-* #,##0.0\ _K_č_-;_-* &quot;-&quot;?\ _K_č_-;_-@_-"/>
    <numFmt numFmtId="168" formatCode="#,##0.0"/>
    <numFmt numFmtId="169" formatCode="0.0"/>
    <numFmt numFmtId="170" formatCode="_-* #,##0\ _K_č_-;\-* #,##0\ _K_č_-;_-* &quot;-&quot;??\ _K_č_-;_-@_-"/>
    <numFmt numFmtId="171" formatCode="_-* #,##0.000\ _K_č_-;\-* #,##0.000\ _K_č_-;_-* &quot;-&quot;??\ _K_č_-;_-@_-"/>
    <numFmt numFmtId="172" formatCode="_-* #,##0\ _K_č_-;\-* #,##0\ _K_č_-;_-* &quot;-&quot;?\ _K_č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3" fillId="0" borderId="0" xfId="41" applyNumberFormat="1" applyFont="1" applyAlignment="1">
      <alignment horizontal="center"/>
    </xf>
    <xf numFmtId="166" fontId="0" fillId="0" borderId="0" xfId="41" applyNumberFormat="1" applyAlignment="1">
      <alignment/>
    </xf>
    <xf numFmtId="166" fontId="0" fillId="0" borderId="0" xfId="41" applyNumberFormat="1" applyFont="1" applyAlignment="1">
      <alignment/>
    </xf>
    <xf numFmtId="166" fontId="0" fillId="0" borderId="10" xfId="41" applyNumberFormat="1" applyBorder="1" applyAlignment="1">
      <alignment/>
    </xf>
    <xf numFmtId="166" fontId="1" fillId="0" borderId="10" xfId="41" applyNumberFormat="1" applyFont="1" applyBorder="1" applyAlignment="1">
      <alignment/>
    </xf>
    <xf numFmtId="166" fontId="0" fillId="0" borderId="11" xfId="41" applyNumberFormat="1" applyBorder="1" applyAlignment="1">
      <alignment/>
    </xf>
    <xf numFmtId="0" fontId="4" fillId="0" borderId="0" xfId="0" applyFont="1" applyBorder="1" applyAlignment="1">
      <alignment vertical="center"/>
    </xf>
    <xf numFmtId="166" fontId="2" fillId="0" borderId="0" xfId="41" applyNumberFormat="1" applyFont="1" applyBorder="1" applyAlignment="1">
      <alignment/>
    </xf>
    <xf numFmtId="0" fontId="0" fillId="0" borderId="0" xfId="0" applyAlignment="1">
      <alignment horizontal="left"/>
    </xf>
    <xf numFmtId="166" fontId="0" fillId="0" borderId="0" xfId="41" applyNumberFormat="1" applyAlignment="1">
      <alignment horizontal="left"/>
    </xf>
    <xf numFmtId="166" fontId="0" fillId="0" borderId="0" xfId="41" applyNumberFormat="1" applyFont="1" applyAlignment="1">
      <alignment horizontal="center"/>
    </xf>
    <xf numFmtId="166" fontId="0" fillId="0" borderId="0" xfId="41" applyNumberFormat="1" applyFont="1" applyAlignment="1">
      <alignment horizontal="left"/>
    </xf>
    <xf numFmtId="166" fontId="2" fillId="0" borderId="0" xfId="41" applyNumberFormat="1" applyFont="1" applyAlignment="1">
      <alignment horizontal="left"/>
    </xf>
    <xf numFmtId="0" fontId="5" fillId="0" borderId="0" xfId="0" applyFont="1" applyAlignment="1">
      <alignment horizontal="center"/>
    </xf>
    <xf numFmtId="166" fontId="0" fillId="0" borderId="0" xfId="41" applyNumberFormat="1" applyFont="1" applyAlignment="1">
      <alignment horizontal="right"/>
    </xf>
    <xf numFmtId="166" fontId="0" fillId="0" borderId="0" xfId="41" applyNumberFormat="1" applyBorder="1" applyAlignment="1">
      <alignment/>
    </xf>
    <xf numFmtId="166" fontId="0" fillId="0" borderId="0" xfId="41" applyNumberFormat="1" applyFont="1" applyBorder="1" applyAlignment="1">
      <alignment/>
    </xf>
    <xf numFmtId="166" fontId="1" fillId="0" borderId="0" xfId="41" applyNumberFormat="1" applyFont="1" applyBorder="1" applyAlignment="1">
      <alignment horizontal="center"/>
    </xf>
    <xf numFmtId="166" fontId="1" fillId="0" borderId="0" xfId="41" applyNumberFormat="1" applyFont="1" applyBorder="1" applyAlignment="1">
      <alignment/>
    </xf>
    <xf numFmtId="0" fontId="0" fillId="0" borderId="12" xfId="0" applyBorder="1" applyAlignment="1">
      <alignment vertical="center"/>
    </xf>
    <xf numFmtId="166" fontId="0" fillId="0" borderId="12" xfId="41" applyNumberFormat="1" applyBorder="1" applyAlignment="1">
      <alignment/>
    </xf>
    <xf numFmtId="166" fontId="1" fillId="0" borderId="12" xfId="41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horizontal="center"/>
    </xf>
    <xf numFmtId="166" fontId="1" fillId="0" borderId="14" xfId="41" applyNumberFormat="1" applyFont="1" applyBorder="1" applyAlignment="1">
      <alignment horizontal="center"/>
    </xf>
    <xf numFmtId="166" fontId="1" fillId="0" borderId="15" xfId="4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/>
    </xf>
    <xf numFmtId="166" fontId="0" fillId="0" borderId="17" xfId="41" applyNumberFormat="1" applyBorder="1" applyAlignment="1">
      <alignment/>
    </xf>
    <xf numFmtId="166" fontId="1" fillId="0" borderId="18" xfId="41" applyNumberFormat="1" applyFont="1" applyBorder="1" applyAlignment="1">
      <alignment/>
    </xf>
    <xf numFmtId="166" fontId="1" fillId="0" borderId="19" xfId="41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vertical="center"/>
    </xf>
    <xf numFmtId="166" fontId="0" fillId="0" borderId="14" xfId="41" applyNumberFormat="1" applyBorder="1" applyAlignment="1">
      <alignment/>
    </xf>
    <xf numFmtId="166" fontId="0" fillId="0" borderId="15" xfId="41" applyNumberFormat="1" applyBorder="1" applyAlignment="1">
      <alignment/>
    </xf>
    <xf numFmtId="166" fontId="0" fillId="0" borderId="21" xfId="41" applyNumberFormat="1" applyBorder="1" applyAlignment="1">
      <alignment/>
    </xf>
    <xf numFmtId="166" fontId="0" fillId="0" borderId="22" xfId="41" applyNumberFormat="1" applyBorder="1" applyAlignment="1">
      <alignment/>
    </xf>
    <xf numFmtId="166" fontId="2" fillId="0" borderId="18" xfId="41" applyNumberFormat="1" applyFont="1" applyBorder="1" applyAlignment="1">
      <alignment/>
    </xf>
    <xf numFmtId="166" fontId="2" fillId="0" borderId="19" xfId="41" applyNumberFormat="1" applyFont="1" applyBorder="1" applyAlignment="1">
      <alignment/>
    </xf>
    <xf numFmtId="166" fontId="0" fillId="0" borderId="0" xfId="41" applyNumberFormat="1" applyFont="1" applyBorder="1" applyAlignment="1">
      <alignment horizontal="right"/>
    </xf>
    <xf numFmtId="14" fontId="0" fillId="0" borderId="0" xfId="0" applyNumberFormat="1" applyAlignment="1">
      <alignment horizontal="center"/>
    </xf>
    <xf numFmtId="166" fontId="0" fillId="0" borderId="0" xfId="41" applyNumberFormat="1" applyFont="1" applyAlignment="1">
      <alignment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6" fontId="1" fillId="0" borderId="26" xfId="41" applyNumberFormat="1" applyFont="1" applyBorder="1" applyAlignment="1">
      <alignment horizontal="center"/>
    </xf>
    <xf numFmtId="166" fontId="1" fillId="0" borderId="27" xfId="41" applyNumberFormat="1" applyFont="1" applyBorder="1" applyAlignment="1">
      <alignment horizontal="center"/>
    </xf>
    <xf numFmtId="166" fontId="1" fillId="0" borderId="12" xfId="41" applyNumberFormat="1" applyFont="1" applyBorder="1" applyAlignment="1">
      <alignment horizontal="center"/>
    </xf>
    <xf numFmtId="166" fontId="1" fillId="0" borderId="10" xfId="41" applyNumberFormat="1" applyFont="1" applyBorder="1" applyAlignment="1">
      <alignment horizontal="center"/>
    </xf>
    <xf numFmtId="166" fontId="1" fillId="0" borderId="12" xfId="41" applyNumberFormat="1" applyFont="1" applyBorder="1" applyAlignment="1">
      <alignment horizontal="center" vertical="center"/>
    </xf>
    <xf numFmtId="166" fontId="1" fillId="0" borderId="14" xfId="41" applyNumberFormat="1" applyFont="1" applyBorder="1" applyAlignment="1">
      <alignment horizontal="center" vertical="center"/>
    </xf>
    <xf numFmtId="166" fontId="3" fillId="0" borderId="0" xfId="41" applyNumberFormat="1" applyFont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"/>
  <sheetViews>
    <sheetView tabSelected="1" zoomScalePageLayoutView="0" workbookViewId="0" topLeftCell="A28">
      <selection activeCell="H53" sqref="H53"/>
    </sheetView>
  </sheetViews>
  <sheetFormatPr defaultColWidth="9.00390625" defaultRowHeight="12.75"/>
  <cols>
    <col min="1" max="1" width="12.00390625" style="1" customWidth="1"/>
    <col min="2" max="2" width="38.75390625" style="0" customWidth="1"/>
    <col min="3" max="3" width="13.875" style="4" customWidth="1"/>
    <col min="4" max="5" width="12.375" style="4" customWidth="1"/>
    <col min="6" max="6" width="11.375" style="4" customWidth="1"/>
  </cols>
  <sheetData>
    <row r="2" spans="2:6" ht="15.75">
      <c r="B2" s="2" t="s">
        <v>41</v>
      </c>
      <c r="C2" s="15"/>
      <c r="D2" s="15"/>
      <c r="E2" s="15"/>
      <c r="F2" s="15"/>
    </row>
    <row r="3" spans="2:3" ht="18">
      <c r="B3" s="57" t="s">
        <v>40</v>
      </c>
      <c r="C3" s="57"/>
    </row>
    <row r="4" spans="2:3" ht="18">
      <c r="B4" s="16"/>
      <c r="C4" s="16"/>
    </row>
    <row r="5" spans="1:6" ht="18">
      <c r="A5" s="64" t="s">
        <v>44</v>
      </c>
      <c r="B5" s="64"/>
      <c r="C5" s="64"/>
      <c r="D5" s="64"/>
      <c r="E5" s="64"/>
      <c r="F5" s="3"/>
    </row>
    <row r="6" spans="1:6" ht="18">
      <c r="A6" s="3"/>
      <c r="B6" s="3"/>
      <c r="C6" s="3"/>
      <c r="D6" s="3"/>
      <c r="E6" s="3"/>
      <c r="F6" s="3"/>
    </row>
    <row r="7" spans="1:6" ht="13.5" thickBot="1">
      <c r="A7" s="53"/>
      <c r="B7" s="53"/>
      <c r="C7" s="17"/>
      <c r="D7" s="18"/>
      <c r="E7" s="42" t="s">
        <v>0</v>
      </c>
      <c r="F7" s="19"/>
    </row>
    <row r="8" spans="1:6" ht="12.75">
      <c r="A8" s="68" t="s">
        <v>2</v>
      </c>
      <c r="B8" s="54" t="s">
        <v>1</v>
      </c>
      <c r="C8" s="58" t="s">
        <v>30</v>
      </c>
      <c r="D8" s="58"/>
      <c r="E8" s="59"/>
      <c r="F8" s="20"/>
    </row>
    <row r="9" spans="1:6" ht="12.75">
      <c r="A9" s="69"/>
      <c r="B9" s="55"/>
      <c r="C9" s="62" t="s">
        <v>21</v>
      </c>
      <c r="D9" s="60" t="s">
        <v>31</v>
      </c>
      <c r="E9" s="61"/>
      <c r="F9" s="20"/>
    </row>
    <row r="10" spans="1:6" ht="13.5" thickBot="1">
      <c r="A10" s="70"/>
      <c r="B10" s="56"/>
      <c r="C10" s="63"/>
      <c r="D10" s="27" t="s">
        <v>32</v>
      </c>
      <c r="E10" s="28" t="s">
        <v>33</v>
      </c>
      <c r="F10" s="20"/>
    </row>
    <row r="11" spans="1:6" ht="13.5" customHeight="1">
      <c r="A11" s="65" t="s">
        <v>3</v>
      </c>
      <c r="B11" s="66"/>
      <c r="C11" s="66"/>
      <c r="D11" s="66"/>
      <c r="E11" s="67"/>
      <c r="F11" s="18"/>
    </row>
    <row r="12" spans="1:6" ht="12.75">
      <c r="A12" s="26">
        <v>501</v>
      </c>
      <c r="B12" s="22" t="s">
        <v>4</v>
      </c>
      <c r="C12" s="23">
        <v>1395</v>
      </c>
      <c r="D12" s="23">
        <v>397</v>
      </c>
      <c r="E12" s="6">
        <v>1000</v>
      </c>
      <c r="F12" s="18"/>
    </row>
    <row r="13" spans="1:6" ht="12.75">
      <c r="A13" s="26"/>
      <c r="B13" s="22" t="s">
        <v>5</v>
      </c>
      <c r="C13" s="23">
        <v>1000</v>
      </c>
      <c r="D13" s="23">
        <v>0</v>
      </c>
      <c r="E13" s="6">
        <v>1000</v>
      </c>
      <c r="F13" s="18"/>
    </row>
    <row r="14" spans="1:6" ht="12.75">
      <c r="A14" s="26">
        <v>502</v>
      </c>
      <c r="B14" s="22" t="s">
        <v>6</v>
      </c>
      <c r="C14" s="23">
        <v>960</v>
      </c>
      <c r="D14" s="23">
        <v>720</v>
      </c>
      <c r="E14" s="6">
        <v>240</v>
      </c>
      <c r="F14" s="18"/>
    </row>
    <row r="15" spans="1:6" ht="12.75">
      <c r="A15" s="26">
        <v>511</v>
      </c>
      <c r="B15" s="22" t="s">
        <v>7</v>
      </c>
      <c r="C15" s="23">
        <v>521</v>
      </c>
      <c r="D15" s="23">
        <v>521</v>
      </c>
      <c r="E15" s="6">
        <v>0</v>
      </c>
      <c r="F15" s="18"/>
    </row>
    <row r="16" spans="1:6" ht="12.75">
      <c r="A16" s="26"/>
      <c r="B16" s="22" t="s">
        <v>34</v>
      </c>
      <c r="C16" s="23">
        <f aca="true" t="shared" si="0" ref="C13:C35">D16+E16</f>
        <v>271</v>
      </c>
      <c r="D16" s="23">
        <v>271</v>
      </c>
      <c r="E16" s="6"/>
      <c r="F16" s="18"/>
    </row>
    <row r="17" spans="1:6" ht="12.75">
      <c r="A17" s="26">
        <v>512</v>
      </c>
      <c r="B17" s="22" t="s">
        <v>8</v>
      </c>
      <c r="C17" s="23">
        <v>2</v>
      </c>
      <c r="D17" s="23">
        <v>2</v>
      </c>
      <c r="E17" s="6"/>
      <c r="F17" s="18"/>
    </row>
    <row r="18" spans="1:6" ht="12.75">
      <c r="A18" s="26">
        <v>513</v>
      </c>
      <c r="B18" s="22" t="s">
        <v>9</v>
      </c>
      <c r="C18" s="23">
        <f t="shared" si="0"/>
        <v>0</v>
      </c>
      <c r="D18" s="23"/>
      <c r="E18" s="6"/>
      <c r="F18" s="18"/>
    </row>
    <row r="19" spans="1:6" ht="12.75">
      <c r="A19" s="26">
        <v>518</v>
      </c>
      <c r="B19" s="22" t="s">
        <v>10</v>
      </c>
      <c r="C19" s="23">
        <v>562</v>
      </c>
      <c r="D19" s="23">
        <v>562</v>
      </c>
      <c r="E19" s="6">
        <v>0</v>
      </c>
      <c r="F19" s="18"/>
    </row>
    <row r="20" spans="1:6" ht="12.75">
      <c r="A20" s="26"/>
      <c r="B20" s="22" t="s">
        <v>34</v>
      </c>
      <c r="C20" s="23">
        <f t="shared" si="0"/>
        <v>17</v>
      </c>
      <c r="D20" s="23">
        <v>17</v>
      </c>
      <c r="E20" s="6"/>
      <c r="F20" s="18"/>
    </row>
    <row r="21" spans="1:6" ht="12.75">
      <c r="A21" s="26">
        <v>521</v>
      </c>
      <c r="B21" s="22" t="s">
        <v>11</v>
      </c>
      <c r="C21" s="23">
        <v>0</v>
      </c>
      <c r="D21" s="23">
        <v>0</v>
      </c>
      <c r="E21" s="6"/>
      <c r="F21" s="18"/>
    </row>
    <row r="22" spans="1:6" ht="12.75">
      <c r="A22" s="26"/>
      <c r="B22" s="22" t="s">
        <v>34</v>
      </c>
      <c r="C22" s="23">
        <f t="shared" si="0"/>
        <v>0</v>
      </c>
      <c r="D22" s="23"/>
      <c r="E22" s="6"/>
      <c r="F22" s="18"/>
    </row>
    <row r="23" spans="1:6" ht="12.75">
      <c r="A23" s="26">
        <v>524</v>
      </c>
      <c r="B23" s="22" t="s">
        <v>12</v>
      </c>
      <c r="C23" s="23">
        <f t="shared" si="0"/>
        <v>0</v>
      </c>
      <c r="D23" s="23">
        <v>0</v>
      </c>
      <c r="E23" s="6"/>
      <c r="F23" s="18"/>
    </row>
    <row r="24" spans="1:6" ht="12.75">
      <c r="A24" s="26"/>
      <c r="B24" s="22" t="s">
        <v>34</v>
      </c>
      <c r="C24" s="23">
        <f t="shared" si="0"/>
        <v>0</v>
      </c>
      <c r="D24" s="23"/>
      <c r="E24" s="6"/>
      <c r="F24" s="18"/>
    </row>
    <row r="25" spans="1:6" ht="12.75">
      <c r="A25" s="26">
        <v>525</v>
      </c>
      <c r="B25" s="22" t="s">
        <v>13</v>
      </c>
      <c r="C25" s="23">
        <f t="shared" si="0"/>
        <v>0</v>
      </c>
      <c r="D25" s="23"/>
      <c r="E25" s="6"/>
      <c r="F25" s="18"/>
    </row>
    <row r="26" spans="1:6" ht="12.75">
      <c r="A26" s="26">
        <v>527</v>
      </c>
      <c r="B26" s="22" t="s">
        <v>14</v>
      </c>
      <c r="C26" s="23">
        <f t="shared" si="0"/>
        <v>0</v>
      </c>
      <c r="D26" s="23">
        <v>0</v>
      </c>
      <c r="E26" s="6"/>
      <c r="F26" s="18"/>
    </row>
    <row r="27" spans="1:6" ht="12.75">
      <c r="A27" s="26"/>
      <c r="B27" s="22" t="s">
        <v>34</v>
      </c>
      <c r="C27" s="23">
        <f t="shared" si="0"/>
        <v>0</v>
      </c>
      <c r="D27" s="23"/>
      <c r="E27" s="6"/>
      <c r="F27" s="18"/>
    </row>
    <row r="28" spans="1:6" ht="12.75">
      <c r="A28" s="26">
        <v>528</v>
      </c>
      <c r="B28" s="22" t="s">
        <v>15</v>
      </c>
      <c r="C28" s="23">
        <f t="shared" si="0"/>
        <v>0</v>
      </c>
      <c r="D28" s="23"/>
      <c r="E28" s="6"/>
      <c r="F28" s="18"/>
    </row>
    <row r="29" spans="1:6" ht="12.75">
      <c r="A29" s="26">
        <v>531</v>
      </c>
      <c r="B29" s="22" t="s">
        <v>16</v>
      </c>
      <c r="C29" s="23">
        <f t="shared" si="0"/>
        <v>0</v>
      </c>
      <c r="D29" s="23">
        <v>0</v>
      </c>
      <c r="E29" s="6"/>
      <c r="F29" s="18"/>
    </row>
    <row r="30" spans="1:6" ht="12.75">
      <c r="A30" s="26">
        <v>542</v>
      </c>
      <c r="B30" s="22" t="s">
        <v>17</v>
      </c>
      <c r="C30" s="23">
        <f t="shared" si="0"/>
        <v>0</v>
      </c>
      <c r="D30" s="23"/>
      <c r="E30" s="6"/>
      <c r="F30" s="18"/>
    </row>
    <row r="31" spans="1:6" ht="12.75">
      <c r="A31" s="26">
        <v>549</v>
      </c>
      <c r="B31" s="22" t="s">
        <v>18</v>
      </c>
      <c r="C31" s="23">
        <f t="shared" si="0"/>
        <v>0</v>
      </c>
      <c r="D31" s="23"/>
      <c r="E31" s="6"/>
      <c r="F31" s="18"/>
    </row>
    <row r="32" spans="1:6" ht="12.75">
      <c r="A32" s="26">
        <v>551</v>
      </c>
      <c r="B32" s="22" t="s">
        <v>19</v>
      </c>
      <c r="C32" s="23">
        <v>72</v>
      </c>
      <c r="D32" s="23">
        <v>54</v>
      </c>
      <c r="E32" s="6">
        <v>18</v>
      </c>
      <c r="F32" s="18"/>
    </row>
    <row r="33" spans="1:6" ht="12.75">
      <c r="A33" s="29">
        <v>558</v>
      </c>
      <c r="B33" s="30" t="s">
        <v>39</v>
      </c>
      <c r="C33" s="23">
        <v>200</v>
      </c>
      <c r="D33" s="31">
        <v>200</v>
      </c>
      <c r="E33" s="8"/>
      <c r="F33" s="18"/>
    </row>
    <row r="34" spans="1:6" ht="13.5" thickBot="1">
      <c r="A34" s="29"/>
      <c r="B34" s="30" t="s">
        <v>20</v>
      </c>
      <c r="C34" s="23">
        <f t="shared" si="0"/>
        <v>0</v>
      </c>
      <c r="D34" s="31"/>
      <c r="E34" s="8"/>
      <c r="F34" s="18"/>
    </row>
    <row r="35" spans="1:6" ht="15.75" thickBot="1">
      <c r="A35" s="48" t="s">
        <v>21</v>
      </c>
      <c r="B35" s="49"/>
      <c r="C35" s="23">
        <f t="shared" si="0"/>
        <v>3714</v>
      </c>
      <c r="D35" s="32">
        <f>SUM(D12:D34)-D13-D16-D22-D24-D27-D20</f>
        <v>2456</v>
      </c>
      <c r="E35" s="32">
        <f>SUM(E12:E34)-E13-E16-E22-E24-E27-E20</f>
        <v>1258</v>
      </c>
      <c r="F35" s="21"/>
    </row>
    <row r="36" spans="1:6" ht="13.5" thickBot="1">
      <c r="A36" s="45"/>
      <c r="B36" s="46"/>
      <c r="C36" s="46"/>
      <c r="D36" s="46"/>
      <c r="E36" s="47"/>
      <c r="F36" s="18"/>
    </row>
    <row r="37" spans="1:6" ht="13.5" customHeight="1">
      <c r="A37" s="50" t="s">
        <v>22</v>
      </c>
      <c r="B37" s="51"/>
      <c r="C37" s="51"/>
      <c r="D37" s="51"/>
      <c r="E37" s="52"/>
      <c r="F37" s="18"/>
    </row>
    <row r="38" spans="1:6" ht="12.75">
      <c r="A38" s="26">
        <v>602</v>
      </c>
      <c r="B38" s="22" t="s">
        <v>37</v>
      </c>
      <c r="C38" s="23">
        <v>1847</v>
      </c>
      <c r="D38" s="23">
        <v>847</v>
      </c>
      <c r="E38" s="6">
        <v>1000</v>
      </c>
      <c r="F38" s="18"/>
    </row>
    <row r="39" spans="1:6" ht="12.75">
      <c r="A39" s="26">
        <v>662</v>
      </c>
      <c r="B39" s="22" t="s">
        <v>23</v>
      </c>
      <c r="C39" s="23">
        <f>D39+E39</f>
        <v>0</v>
      </c>
      <c r="D39" s="23"/>
      <c r="E39" s="6"/>
      <c r="F39" s="18"/>
    </row>
    <row r="40" spans="1:6" ht="12.75">
      <c r="A40" s="26">
        <v>649</v>
      </c>
      <c r="B40" s="22" t="s">
        <v>38</v>
      </c>
      <c r="C40" s="23">
        <f>D40+E40</f>
        <v>0</v>
      </c>
      <c r="D40" s="23"/>
      <c r="E40" s="6"/>
      <c r="F40" s="18"/>
    </row>
    <row r="41" spans="1:6" ht="12.75">
      <c r="A41" s="26">
        <v>672</v>
      </c>
      <c r="B41" s="22" t="s">
        <v>43</v>
      </c>
      <c r="C41" s="23">
        <v>17</v>
      </c>
      <c r="D41" s="23">
        <v>17</v>
      </c>
      <c r="E41" s="6"/>
      <c r="F41" s="18"/>
    </row>
    <row r="42" spans="1:6" ht="12.75">
      <c r="A42" s="26"/>
      <c r="B42" s="25" t="s">
        <v>35</v>
      </c>
      <c r="C42" s="24">
        <f>SUM(C38:C41)</f>
        <v>1864</v>
      </c>
      <c r="D42" s="24">
        <f>SUM(D38:D41)</f>
        <v>864</v>
      </c>
      <c r="E42" s="7">
        <f>SUM(E38:E41)</f>
        <v>1000</v>
      </c>
      <c r="F42" s="18"/>
    </row>
    <row r="43" spans="1:6" ht="12.75">
      <c r="A43" s="26">
        <v>648</v>
      </c>
      <c r="B43" s="22" t="s">
        <v>36</v>
      </c>
      <c r="C43" s="23">
        <f>D43+E43</f>
        <v>0</v>
      </c>
      <c r="D43" s="23"/>
      <c r="E43" s="6"/>
      <c r="F43" s="18"/>
    </row>
    <row r="44" spans="1:6" ht="12.75">
      <c r="A44" s="26"/>
      <c r="B44" s="25" t="s">
        <v>24</v>
      </c>
      <c r="C44" s="24">
        <f>SUM(C42:C43)</f>
        <v>1864</v>
      </c>
      <c r="D44" s="24">
        <f>SUM(D42:D43)</f>
        <v>864</v>
      </c>
      <c r="E44" s="7">
        <f>SUM(E42:E43)</f>
        <v>1000</v>
      </c>
      <c r="F44" s="21"/>
    </row>
    <row r="45" spans="1:6" ht="13.5" thickBot="1">
      <c r="A45" s="34">
        <v>672</v>
      </c>
      <c r="B45" s="35" t="s">
        <v>25</v>
      </c>
      <c r="C45" s="36">
        <v>1850</v>
      </c>
      <c r="D45" s="36">
        <v>1592</v>
      </c>
      <c r="E45" s="37">
        <v>258</v>
      </c>
      <c r="F45" s="18"/>
    </row>
    <row r="46" spans="1:6" ht="15.75" thickBot="1">
      <c r="A46" s="48" t="s">
        <v>21</v>
      </c>
      <c r="B46" s="49"/>
      <c r="C46" s="32">
        <f>C44+C45</f>
        <v>3714</v>
      </c>
      <c r="D46" s="32">
        <f>D44+D45</f>
        <v>2456</v>
      </c>
      <c r="E46" s="33">
        <f>E44+E45</f>
        <v>1258</v>
      </c>
      <c r="F46" s="21"/>
    </row>
    <row r="47" spans="1:6" ht="13.5" thickBot="1">
      <c r="A47" s="45"/>
      <c r="B47" s="46"/>
      <c r="C47" s="38"/>
      <c r="D47" s="38"/>
      <c r="E47" s="39"/>
      <c r="F47" s="18"/>
    </row>
    <row r="48" spans="1:6" ht="16.5" thickBot="1">
      <c r="A48" s="48" t="s">
        <v>26</v>
      </c>
      <c r="B48" s="49"/>
      <c r="C48" s="40">
        <f>C46-C35</f>
        <v>0</v>
      </c>
      <c r="D48" s="40">
        <f>D46-D35</f>
        <v>0</v>
      </c>
      <c r="E48" s="41">
        <f>E46-E35</f>
        <v>0</v>
      </c>
      <c r="F48" s="21"/>
    </row>
    <row r="49" spans="2:6" ht="15.75">
      <c r="B49" s="9"/>
      <c r="C49" s="10"/>
      <c r="D49" s="10"/>
      <c r="E49" s="10"/>
      <c r="F49" s="10"/>
    </row>
    <row r="53" spans="1:6" ht="12.75">
      <c r="A53" s="11" t="s">
        <v>27</v>
      </c>
      <c r="B53" s="14" t="s">
        <v>28</v>
      </c>
      <c r="C53" s="14" t="s">
        <v>29</v>
      </c>
      <c r="D53" s="12"/>
      <c r="F53" s="13"/>
    </row>
    <row r="54" spans="3:5" ht="12.75">
      <c r="C54" s="5"/>
      <c r="E54" s="13"/>
    </row>
    <row r="55" spans="1:3" ht="12.75">
      <c r="A55" s="43">
        <v>45016</v>
      </c>
      <c r="C55" s="44" t="s">
        <v>42</v>
      </c>
    </row>
  </sheetData>
  <sheetProtection/>
  <mergeCells count="15">
    <mergeCell ref="B3:C3"/>
    <mergeCell ref="A35:B35"/>
    <mergeCell ref="C8:E8"/>
    <mergeCell ref="D9:E9"/>
    <mergeCell ref="C9:C10"/>
    <mergeCell ref="A5:E5"/>
    <mergeCell ref="A11:E11"/>
    <mergeCell ref="A8:A10"/>
    <mergeCell ref="A36:E36"/>
    <mergeCell ref="A48:B48"/>
    <mergeCell ref="A47:B47"/>
    <mergeCell ref="A37:E37"/>
    <mergeCell ref="A46:B46"/>
    <mergeCell ref="A7:B7"/>
    <mergeCell ref="B8:B10"/>
  </mergeCells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OÚMČP9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TumovaS</dc:creator>
  <cp:keywords/>
  <dc:description/>
  <cp:lastModifiedBy>Milada Stárková</cp:lastModifiedBy>
  <cp:lastPrinted>2006-03-02T14:23:57Z</cp:lastPrinted>
  <dcterms:created xsi:type="dcterms:W3CDTF">2004-03-01T14:37:42Z</dcterms:created>
  <dcterms:modified xsi:type="dcterms:W3CDTF">2023-04-02T10:07:47Z</dcterms:modified>
  <cp:category/>
  <cp:version/>
  <cp:contentType/>
  <cp:contentStatus/>
</cp:coreProperties>
</file>